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7" i="1" s="1"/>
  <c r="O11" i="1" s="1"/>
  <c r="O14" i="1" s="1"/>
  <c r="M6" i="1"/>
  <c r="M7" i="1" s="1"/>
  <c r="AE7" i="1"/>
  <c r="AD7" i="1"/>
  <c r="AC7" i="1"/>
  <c r="AB7" i="1"/>
  <c r="AA7" i="1"/>
  <c r="Z7" i="1"/>
  <c r="Y7" i="1"/>
  <c r="X7" i="1"/>
  <c r="W7" i="1"/>
  <c r="V7" i="1"/>
  <c r="U7" i="1"/>
  <c r="T7" i="1"/>
  <c r="I12" i="1"/>
  <c r="M12" i="1" s="1"/>
  <c r="S7" i="1"/>
  <c r="H12" i="1"/>
  <c r="R7" i="1"/>
  <c r="G12" i="1"/>
  <c r="Q7" i="1"/>
  <c r="F12" i="1"/>
  <c r="P7" i="1"/>
  <c r="E12" i="1"/>
  <c r="L7" i="1"/>
  <c r="K7" i="1"/>
  <c r="J7" i="1"/>
  <c r="I7" i="1"/>
  <c r="I11" i="1" s="1"/>
  <c r="H7" i="1"/>
  <c r="H11" i="1" s="1"/>
  <c r="G7" i="1"/>
  <c r="G11" i="1" s="1"/>
  <c r="G14" i="1" s="1"/>
  <c r="F7" i="1"/>
  <c r="F11" i="1"/>
  <c r="F14" i="1" s="1"/>
  <c r="E7" i="1"/>
  <c r="E11" i="1"/>
  <c r="E14" i="1" s="1"/>
  <c r="K12" i="1"/>
  <c r="L12" i="1"/>
  <c r="N12" i="1"/>
  <c r="K14" i="1" l="1"/>
  <c r="I14" i="1"/>
  <c r="M11" i="1"/>
  <c r="H14" i="1"/>
  <c r="L14" i="1" s="1"/>
  <c r="L11" i="1"/>
  <c r="N7" i="1"/>
  <c r="N11" i="1" s="1"/>
  <c r="K11" i="1"/>
  <c r="D8" i="1"/>
  <c r="M14" i="1" l="1"/>
  <c r="N14" i="1"/>
</calcChain>
</file>

<file path=xl/sharedStrings.xml><?xml version="1.0" encoding="utf-8"?>
<sst xmlns="http://schemas.openxmlformats.org/spreadsheetml/2006/main" count="80" uniqueCount="56">
  <si>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</si>
  <si>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</si>
  <si>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</si>
  <si>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</si>
  <si>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</si>
  <si>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</si>
  <si>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</si>
  <si>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</si>
  <si>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</si>
  <si>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</si>
  <si>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</si>
  <si>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</si>
  <si>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</si>
  <si>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</si>
  <si>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</si>
  <si>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</si>
  <si>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</si>
  <si>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</si>
  <si>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</si>
  <si>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</si>
  <si>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</si>
  <si>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</si>
  <si>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</si>
  <si>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</si>
  <si>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</si>
  <si>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</si>
  <si>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</si>
  <si>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</si>
  <si>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</si>
  <si>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</si>
  <si>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</si>
  <si>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</si>
  <si>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</si>
  <si>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</si>
  <si>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</si>
  <si>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Hymy = Kajaanin Hymy  (1997)</t>
  </si>
  <si>
    <t>Niina Nummela</t>
  </si>
  <si>
    <t>7.</t>
  </si>
  <si>
    <t>Hymy</t>
  </si>
  <si>
    <t>play off</t>
  </si>
  <si>
    <t>17.3.1975</t>
  </si>
  <si>
    <t>ykköspesis</t>
  </si>
  <si>
    <t>ENSIMMÄISET</t>
  </si>
  <si>
    <t>Ottelu</t>
  </si>
  <si>
    <t>1.  ottelu</t>
  </si>
  <si>
    <t>Lyöty juoksu</t>
  </si>
  <si>
    <t>7.  ottelu</t>
  </si>
  <si>
    <t>Tuotu juoksu</t>
  </si>
  <si>
    <t>Kunnari</t>
  </si>
  <si>
    <t>13.05. 1999  Hymy - ViPa  1-0  (2-1, 2-2)</t>
  </si>
  <si>
    <t xml:space="preserve">  24 v   1 kk 26 pv</t>
  </si>
  <si>
    <t>02.06. 1999  Hymy - ViVe  2-1  (4-3, 0-6, 2-0)</t>
  </si>
  <si>
    <t xml:space="preserve">  24 v   2 kk 16 pv</t>
  </si>
  <si>
    <t>17.07. 1999  Hymy - Fera  2-0  (5-0, 3-1)</t>
  </si>
  <si>
    <t>19.  ottelu</t>
  </si>
  <si>
    <t xml:space="preserve">  24 v   4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</si>
</sst>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1997</v>
      </c>
      <c r="C4" s="61"/>
      <c r="D4" s="62" t="s">
        <v>38</v>
      </c>
      <c r="E4" s="61"/>
      <c r="F4" s="63" t="s">
        <v>41</v>
      </c>
      <c r="G4" s="64"/>
      <c r="H4" s="65"/>
      <c r="I4" s="61"/>
      <c r="J4" s="61"/>
      <c r="K4" s="61"/>
      <c r="L4" s="61"/>
      <c r="M4" s="61"/>
      <c r="N4" s="6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1998</v>
      </c>
      <c r="C5" s="61"/>
      <c r="D5" s="62" t="s">
        <v>38</v>
      </c>
      <c r="E5" s="61"/>
      <c r="F5" s="63" t="s">
        <v>41</v>
      </c>
      <c r="G5" s="64"/>
      <c r="H5" s="65"/>
      <c r="I5" s="61"/>
      <c r="J5" s="61"/>
      <c r="K5" s="61"/>
      <c r="L5" s="61"/>
      <c r="M5" s="61"/>
      <c r="N5" s="6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1999</v>
      </c>
      <c r="C6" s="27" t="s">
        <v>37</v>
      </c>
      <c r="D6" s="29" t="s">
        <v>38</v>
      </c>
      <c r="E6" s="59">
        <v>21</v>
      </c>
      <c r="F6" s="27">
        <v>1</v>
      </c>
      <c r="G6" s="60">
        <v>1</v>
      </c>
      <c r="H6" s="27">
        <v>23</v>
      </c>
      <c r="I6" s="27">
        <v>65</v>
      </c>
      <c r="J6" s="27">
        <v>59</v>
      </c>
      <c r="K6" s="27">
        <v>2</v>
      </c>
      <c r="L6" s="27">
        <v>2</v>
      </c>
      <c r="M6" s="27">
        <f>PRODUCT(F6+G6)</f>
        <v>2</v>
      </c>
      <c r="N6" s="30">
        <v>0.63700000000000001</v>
      </c>
      <c r="O6" s="37">
        <f>PRODUCT(I6/N6)</f>
        <v>102.04081632653062</v>
      </c>
      <c r="P6" s="27">
        <v>3</v>
      </c>
      <c r="Q6" s="27">
        <v>1</v>
      </c>
      <c r="R6" s="27">
        <v>2</v>
      </c>
      <c r="S6" s="27">
        <v>1</v>
      </c>
      <c r="T6" s="27">
        <v>15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SUM(E6:E6)</f>
        <v>21</v>
      </c>
      <c r="F7" s="19">
        <f t="shared" si="0"/>
        <v>1</v>
      </c>
      <c r="G7" s="19">
        <f t="shared" si="0"/>
        <v>1</v>
      </c>
      <c r="H7" s="19">
        <f t="shared" si="0"/>
        <v>23</v>
      </c>
      <c r="I7" s="19">
        <f t="shared" si="0"/>
        <v>65</v>
      </c>
      <c r="J7" s="19">
        <f t="shared" si="0"/>
        <v>59</v>
      </c>
      <c r="K7" s="19">
        <f t="shared" si="0"/>
        <v>2</v>
      </c>
      <c r="L7" s="19">
        <f t="shared" si="0"/>
        <v>2</v>
      </c>
      <c r="M7" s="19">
        <f t="shared" si="0"/>
        <v>2</v>
      </c>
      <c r="N7" s="31">
        <f>PRODUCT(I7/O7)</f>
        <v>0.63700000000000001</v>
      </c>
      <c r="O7" s="32">
        <f t="shared" ref="O7:AE7" si="1">SUM(O6:O6)</f>
        <v>102.04081632653062</v>
      </c>
      <c r="P7" s="19">
        <f t="shared" si="1"/>
        <v>3</v>
      </c>
      <c r="Q7" s="19">
        <f t="shared" si="1"/>
        <v>1</v>
      </c>
      <c r="R7" s="19">
        <f t="shared" si="1"/>
        <v>2</v>
      </c>
      <c r="S7" s="19">
        <f t="shared" si="1"/>
        <v>1</v>
      </c>
      <c r="T7" s="19">
        <f t="shared" si="1"/>
        <v>15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53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42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3"/>
      <c r="AC10" s="13"/>
      <c r="AD10" s="13"/>
      <c r="AE10" s="13"/>
      <c r="AF10" s="6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21</v>
      </c>
      <c r="F11" s="27">
        <f>PRODUCT(F7)</f>
        <v>1</v>
      </c>
      <c r="G11" s="27">
        <f>PRODUCT(G7)</f>
        <v>1</v>
      </c>
      <c r="H11" s="27">
        <f>PRODUCT(H7)</f>
        <v>23</v>
      </c>
      <c r="I11" s="27">
        <f>PRODUCT(I7)</f>
        <v>65</v>
      </c>
      <c r="J11" s="1"/>
      <c r="K11" s="43">
        <f>PRODUCT((F11+G11)/E11)</f>
        <v>9.5238095238095233E-2</v>
      </c>
      <c r="L11" s="43">
        <f>PRODUCT(H11/E11)</f>
        <v>1.0952380952380953</v>
      </c>
      <c r="M11" s="43">
        <f>PRODUCT(I11/E11)</f>
        <v>3.0952380952380953</v>
      </c>
      <c r="N11" s="30">
        <f>PRODUCT(N7)</f>
        <v>0.63700000000000001</v>
      </c>
      <c r="O11" s="25">
        <f>PRODUCT(O7)</f>
        <v>102.04081632653062</v>
      </c>
      <c r="P11" s="68" t="s">
        <v>43</v>
      </c>
      <c r="Q11" s="69"/>
      <c r="R11" s="69"/>
      <c r="S11" s="70" t="s">
        <v>49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44</v>
      </c>
      <c r="AE11" s="71"/>
      <c r="AF11" s="72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>
        <f>PRODUCT(P7)</f>
        <v>3</v>
      </c>
      <c r="F12" s="27">
        <f>PRODUCT(Q7)</f>
        <v>1</v>
      </c>
      <c r="G12" s="27">
        <f>PRODUCT(R7)</f>
        <v>2</v>
      </c>
      <c r="H12" s="27">
        <f>PRODUCT(S7)</f>
        <v>1</v>
      </c>
      <c r="I12" s="27">
        <f>PRODUCT(T7)</f>
        <v>15</v>
      </c>
      <c r="J12" s="1"/>
      <c r="K12" s="43">
        <f>PRODUCT((F12+G12)/E12)</f>
        <v>1</v>
      </c>
      <c r="L12" s="43">
        <f>PRODUCT(H12/E12)</f>
        <v>0.33333333333333331</v>
      </c>
      <c r="M12" s="43">
        <f>PRODUCT(I12/E12)</f>
        <v>5</v>
      </c>
      <c r="N12" s="30">
        <f>PRODUCT(I12/O12)</f>
        <v>0.68181818181818177</v>
      </c>
      <c r="O12" s="25">
        <v>22</v>
      </c>
      <c r="P12" s="73" t="s">
        <v>45</v>
      </c>
      <c r="Q12" s="74"/>
      <c r="R12" s="74"/>
      <c r="S12" s="75" t="s">
        <v>51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46</v>
      </c>
      <c r="AE12" s="76"/>
      <c r="AF12" s="77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3" t="s">
        <v>47</v>
      </c>
      <c r="Q13" s="74"/>
      <c r="R13" s="74"/>
      <c r="S13" s="75" t="s">
        <v>49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44</v>
      </c>
      <c r="AE13" s="76"/>
      <c r="AF13" s="77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24</v>
      </c>
      <c r="F14" s="19">
        <f>SUM(F11:F13)</f>
        <v>2</v>
      </c>
      <c r="G14" s="19">
        <f>SUM(G11:G13)</f>
        <v>3</v>
      </c>
      <c r="H14" s="19">
        <f>SUM(H11:H13)</f>
        <v>24</v>
      </c>
      <c r="I14" s="19">
        <f>SUM(I11:I13)</f>
        <v>80</v>
      </c>
      <c r="J14" s="1"/>
      <c r="K14" s="55">
        <f>PRODUCT((F14+G14)/E14)</f>
        <v>0.20833333333333334</v>
      </c>
      <c r="L14" s="55">
        <f>PRODUCT(H14/E14)</f>
        <v>1</v>
      </c>
      <c r="M14" s="55">
        <f>PRODUCT(I14/E14)</f>
        <v>3.3333333333333335</v>
      </c>
      <c r="N14" s="31">
        <f>PRODUCT(I14/O14)</f>
        <v>0.64494899638038827</v>
      </c>
      <c r="O14" s="25">
        <f>SUM(O11:O13)</f>
        <v>124.04081632653062</v>
      </c>
      <c r="P14" s="78" t="s">
        <v>48</v>
      </c>
      <c r="Q14" s="79"/>
      <c r="R14" s="79"/>
      <c r="S14" s="80" t="s">
        <v>53</v>
      </c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 t="s">
        <v>54</v>
      </c>
      <c r="AE14" s="81"/>
      <c r="AF14" s="82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8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34</v>
      </c>
      <c r="C16" s="1"/>
      <c r="D16" s="58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83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83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3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83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83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2019-01-26T23:02:05Z</dcterms:modified>
</cp:coreProperties>
</file>